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A36CD52B-D0DA-490F-81E9-A111C3D523A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L196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20" i="1"/>
  <c r="A120" i="1"/>
  <c r="L119" i="1"/>
  <c r="J119" i="1"/>
  <c r="I119" i="1"/>
  <c r="H119" i="1"/>
  <c r="G119" i="1"/>
  <c r="F119" i="1"/>
  <c r="B110" i="1"/>
  <c r="A110" i="1"/>
  <c r="L109" i="1"/>
  <c r="L120" i="1" s="1"/>
  <c r="J109" i="1"/>
  <c r="J120" i="1" s="1"/>
  <c r="I109" i="1"/>
  <c r="I120" i="1" s="1"/>
  <c r="H109" i="1"/>
  <c r="H120" i="1" s="1"/>
  <c r="G109" i="1"/>
  <c r="G120" i="1" s="1"/>
  <c r="F109" i="1"/>
  <c r="F120" i="1" s="1"/>
  <c r="B101" i="1"/>
  <c r="A101" i="1"/>
  <c r="L100" i="1"/>
  <c r="J100" i="1"/>
  <c r="I100" i="1"/>
  <c r="H100" i="1"/>
  <c r="G100" i="1"/>
  <c r="F100" i="1"/>
  <c r="B91" i="1"/>
  <c r="A91" i="1"/>
  <c r="L90" i="1"/>
  <c r="L101" i="1" s="1"/>
  <c r="J90" i="1"/>
  <c r="J101" i="1" s="1"/>
  <c r="I90" i="1"/>
  <c r="I101" i="1" s="1"/>
  <c r="H90" i="1"/>
  <c r="H101" i="1" s="1"/>
  <c r="G90" i="1"/>
  <c r="G101" i="1" s="1"/>
  <c r="F90" i="1"/>
  <c r="F101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5" i="1"/>
  <c r="A25" i="1"/>
  <c r="L24" i="1"/>
  <c r="J24" i="1"/>
  <c r="I24" i="1"/>
  <c r="H24" i="1"/>
  <c r="G24" i="1"/>
  <c r="F24" i="1"/>
  <c r="B15" i="1"/>
  <c r="A15" i="1"/>
  <c r="L14" i="1"/>
  <c r="L25" i="1" s="1"/>
  <c r="J14" i="1"/>
  <c r="J25" i="1" s="1"/>
  <c r="I14" i="1"/>
  <c r="I25" i="1" s="1"/>
  <c r="H14" i="1"/>
  <c r="H25" i="1" s="1"/>
  <c r="G14" i="1"/>
  <c r="G25" i="1" s="1"/>
  <c r="F14" i="1"/>
  <c r="F25" i="1" s="1"/>
  <c r="J196" i="1" l="1"/>
  <c r="G196" i="1"/>
  <c r="I196" i="1"/>
  <c r="H196" i="1"/>
  <c r="F196" i="1"/>
</calcChain>
</file>

<file path=xl/sharedStrings.xml><?xml version="1.0" encoding="utf-8"?>
<sst xmlns="http://schemas.openxmlformats.org/spreadsheetml/2006/main" count="232" uniqueCount="71">
  <si>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</si>
  <si>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</si>
  <si>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</si>
  <si>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</si>
  <si>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</si>
  <si>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</si>
  <si>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</si>
  <si>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</si>
  <si>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</si>
  <si>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</si>
  <si>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</si>
  <si>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</si>
  <si>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</si>
  <si>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</si>
  <si>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</si>
  <si>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</si>
  <si>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</si>
  <si>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</si>
  <si>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</si>
  <si>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</si>
  <si>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</si>
  <si>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</si>
  <si>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</si>
  <si>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</si>
  <si>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</si>
  <si>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</si>
  <si>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</si>
  <si>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</si>
  <si>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</si>
  <si>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</si>
  <si>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</si>
  <si>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</si>
  <si>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</si>
  <si>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</si>
  <si>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</si>
  <si>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</si>
  <si>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</si>
  <si>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</si>
  <si>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</si>
  <si>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</si>
  <si>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Кузина В. А.</t>
  </si>
  <si>
    <t>МОУ "Уломский центр образования"</t>
  </si>
  <si>
    <t>Овощ сезонный 60 гр</t>
  </si>
  <si>
    <t xml:space="preserve">Молоко  сгущенное 30 гр </t>
  </si>
  <si>
    <t>Фрукт сезонный 100 гр</t>
  </si>
  <si>
    <t>Картофель тушеный с отварной птицей 200 гр</t>
  </si>
  <si>
    <t>овощи</t>
  </si>
  <si>
    <t>Хлеб из муки пшеничной 40 гр</t>
  </si>
  <si>
    <t>Чай с сахаром 200 гр</t>
  </si>
  <si>
    <t>Биточек куриный с соусом томатным и зелёным горошком 90/20/40 гр</t>
  </si>
  <si>
    <t>Каша гречневая рассыпчатая 150 гр</t>
  </si>
  <si>
    <t>Отвар шиповника с сахаром 200 мл</t>
  </si>
  <si>
    <t>Запеканка из творога с молоком сгущеным 150/50 гр</t>
  </si>
  <si>
    <t>Хлеб из муки пшеничной 50 гр</t>
  </si>
  <si>
    <t>Кондитерское изделие 50 гр</t>
  </si>
  <si>
    <t>Компот из плодов (яблоки) 200 гр</t>
  </si>
  <si>
    <t>Котлета мясная 90 гр</t>
  </si>
  <si>
    <t>Изделия макаронные отварные 150 гр</t>
  </si>
  <si>
    <t>Компот из смеси сухофруктов 200 мл</t>
  </si>
  <si>
    <t>Хлеб ржаной 40 гр</t>
  </si>
  <si>
    <t>Макароны с сыром 200 гр</t>
  </si>
  <si>
    <t>Кофейный напиток злаковый на молоке 200 гр</t>
  </si>
  <si>
    <t>Плов рисовый с овощами и птицей 200 гр</t>
  </si>
  <si>
    <t>Каша пшенная 200 гр</t>
  </si>
  <si>
    <t>Чай с лимоном и сахаром 200 гр</t>
  </si>
  <si>
    <t>Пюре картофельное 150 гр</t>
  </si>
  <si>
    <t>Хлеб ржаной 20 гр</t>
  </si>
  <si>
    <t>Хлеб из муки пшеничной 20 гр</t>
  </si>
  <si>
    <t>Омлет и зеленый горошек 210 гр</t>
  </si>
  <si>
    <t>Блины (заморозка) 150 гр</t>
  </si>
  <si>
    <t>Нагетсы куриные 90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</si>
</sst>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1" fontId="13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1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1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1" fontId="13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1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1" fontId="13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3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2" fontId="13" fillId="4" borderId="23" xfId="0" applyNumberFormat="1" applyFont="1" applyFill="1" applyBorder="1" applyAlignment="1" applyProtection="1">
      <alignment horizontal="center" vertical="center" wrapText="1"/>
      <protection locked="0"/>
    </xf>
    <xf numFmtId="2" fontId="1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13" fillId="4" borderId="17" xfId="0" applyNumberFormat="1" applyFont="1" applyFill="1" applyBorder="1" applyAlignment="1" applyProtection="1">
      <alignment horizontal="center" vertical="center" wrapText="1"/>
      <protection locked="0"/>
    </xf>
    <xf numFmtId="2" fontId="13" fillId="4" borderId="24" xfId="0" applyNumberFormat="1" applyFont="1" applyFill="1" applyBorder="1" applyAlignment="1" applyProtection="1">
      <alignment horizontal="center" vertical="center" wrapText="1"/>
      <protection locked="0"/>
    </xf>
    <xf numFmtId="2" fontId="13" fillId="4" borderId="25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2" fontId="4" fillId="0" borderId="2" xfId="0" applyNumberFormat="1" applyFont="1" applyBorder="1" applyAlignment="1">
      <alignment horizontal="center" vertical="top" wrapText="1"/>
    </xf>
    <xf numFmtId="2" fontId="4" fillId="3" borderId="3" xfId="0" applyNumberFormat="1" applyFont="1" applyFill="1" applyBorder="1" applyAlignment="1">
      <alignment horizontal="center" vertical="top" wrapText="1"/>
    </xf>
    <xf numFmtId="0" fontId="13" fillId="5" borderId="2" xfId="0" applyFont="1" applyFill="1" applyBorder="1" applyAlignment="1" applyProtection="1">
      <alignment horizontal="center" vertical="center" wrapText="1"/>
      <protection locked="0"/>
    </xf>
    <xf numFmtId="1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13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horizontal="center" vertical="top" wrapText="1"/>
      <protection locked="0"/>
    </xf>
    <xf numFmtId="2" fontId="4" fillId="5" borderId="2" xfId="0" applyNumberFormat="1" applyFont="1" applyFill="1" applyBorder="1" applyAlignment="1" applyProtection="1">
      <alignment horizontal="center" vertical="top" wrapText="1"/>
      <protection locked="0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4" fillId="5" borderId="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zoomScale="80" zoomScaleNormal="80" workbookViewId="0">
      <pane xSplit="4" ySplit="5" topLeftCell="E144" activePane="bottomRight" state="frozen"/>
      <selection pane="topRight" activeCell="E1" sqref="E1"/>
      <selection pane="bottomLeft" activeCell="A6" sqref="A6"/>
      <selection pane="bottomRight" activeCell="K158" sqref="K15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3.1406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5" t="s">
        <v>41</v>
      </c>
      <c r="D1" s="86"/>
      <c r="E1" s="86"/>
      <c r="F1" s="12" t="s">
        <v>16</v>
      </c>
      <c r="G1" s="2" t="s">
        <v>17</v>
      </c>
      <c r="H1" s="87" t="s">
        <v>39</v>
      </c>
      <c r="I1" s="87"/>
      <c r="J1" s="87"/>
      <c r="K1" s="87"/>
    </row>
    <row r="2" spans="1:12" ht="18" x14ac:dyDescent="0.2">
      <c r="A2" s="35" t="s">
        <v>6</v>
      </c>
      <c r="C2" s="2"/>
      <c r="G2" s="2" t="s">
        <v>18</v>
      </c>
      <c r="H2" s="87" t="s">
        <v>40</v>
      </c>
      <c r="I2" s="87"/>
      <c r="J2" s="87"/>
      <c r="K2" s="8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23</v>
      </c>
      <c r="I3" s="45">
        <v>1</v>
      </c>
      <c r="J3" s="46">
        <v>2026</v>
      </c>
      <c r="K3" s="1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/>
      <c r="E6" s="47" t="s">
        <v>20</v>
      </c>
      <c r="F6" s="50"/>
      <c r="G6" s="50"/>
      <c r="H6" s="50"/>
      <c r="I6" s="50"/>
      <c r="J6" s="50"/>
      <c r="K6" s="50"/>
      <c r="L6" s="50"/>
    </row>
    <row r="7" spans="1:12" ht="15.75" thickBot="1" x14ac:dyDescent="0.3">
      <c r="A7" s="23"/>
      <c r="B7" s="15"/>
      <c r="C7" s="11"/>
      <c r="D7" s="5" t="s">
        <v>21</v>
      </c>
      <c r="E7" s="50" t="s">
        <v>69</v>
      </c>
      <c r="F7" s="51">
        <v>150</v>
      </c>
      <c r="G7" s="52">
        <v>15</v>
      </c>
      <c r="H7" s="52">
        <v>12</v>
      </c>
      <c r="I7" s="61">
        <v>81</v>
      </c>
      <c r="J7" s="52">
        <v>268</v>
      </c>
      <c r="K7" s="50">
        <v>15</v>
      </c>
      <c r="L7" s="52">
        <v>40</v>
      </c>
    </row>
    <row r="8" spans="1:12" ht="15" x14ac:dyDescent="0.25">
      <c r="A8" s="23"/>
      <c r="B8" s="15"/>
      <c r="C8" s="11"/>
      <c r="D8" s="5"/>
      <c r="E8" s="47" t="s">
        <v>43</v>
      </c>
      <c r="F8" s="54">
        <v>30</v>
      </c>
      <c r="G8" s="55">
        <v>2</v>
      </c>
      <c r="H8" s="55">
        <v>3</v>
      </c>
      <c r="I8" s="55">
        <v>3</v>
      </c>
      <c r="J8" s="55">
        <v>151</v>
      </c>
      <c r="K8" s="54">
        <v>16</v>
      </c>
      <c r="L8" s="55">
        <v>10</v>
      </c>
    </row>
    <row r="9" spans="1:12" ht="15" x14ac:dyDescent="0.25">
      <c r="A9" s="23"/>
      <c r="B9" s="15"/>
      <c r="C9" s="11"/>
      <c r="D9" s="7" t="s">
        <v>22</v>
      </c>
      <c r="E9" s="53" t="s">
        <v>64</v>
      </c>
      <c r="F9" s="54">
        <v>200</v>
      </c>
      <c r="G9" s="55"/>
      <c r="H9" s="55"/>
      <c r="I9" s="55">
        <v>6</v>
      </c>
      <c r="J9" s="55">
        <v>23</v>
      </c>
      <c r="K9" s="54">
        <v>53</v>
      </c>
      <c r="L9" s="55">
        <v>15</v>
      </c>
    </row>
    <row r="10" spans="1:12" ht="15" x14ac:dyDescent="0.25">
      <c r="A10" s="23"/>
      <c r="B10" s="15"/>
      <c r="C10" s="11"/>
      <c r="D10" s="7" t="s">
        <v>23</v>
      </c>
      <c r="E10" s="53" t="s">
        <v>67</v>
      </c>
      <c r="F10" s="54">
        <v>20</v>
      </c>
      <c r="G10" s="55">
        <v>2</v>
      </c>
      <c r="H10" s="55"/>
      <c r="I10" s="55">
        <v>14</v>
      </c>
      <c r="J10" s="55">
        <v>57</v>
      </c>
      <c r="K10" s="54">
        <v>102</v>
      </c>
      <c r="L10" s="55">
        <v>5</v>
      </c>
    </row>
    <row r="11" spans="1:12" ht="15" x14ac:dyDescent="0.25">
      <c r="A11" s="23"/>
      <c r="B11" s="15"/>
      <c r="C11" s="11"/>
      <c r="D11" s="76" t="s">
        <v>24</v>
      </c>
      <c r="E11" s="53" t="s">
        <v>44</v>
      </c>
      <c r="F11" s="54">
        <v>100</v>
      </c>
      <c r="G11" s="55"/>
      <c r="H11" s="55"/>
      <c r="I11" s="55">
        <v>10</v>
      </c>
      <c r="J11" s="55">
        <v>26</v>
      </c>
      <c r="K11" s="54">
        <v>403</v>
      </c>
      <c r="L11" s="55">
        <v>20</v>
      </c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3"/>
      <c r="B13" s="15"/>
      <c r="C13" s="11"/>
      <c r="D13" s="6"/>
      <c r="E13" s="39"/>
      <c r="F13" s="40"/>
      <c r="G13" s="40"/>
      <c r="H13" s="40"/>
      <c r="I13" s="40"/>
      <c r="J13" s="40"/>
      <c r="K13" s="41"/>
      <c r="L13" s="40"/>
    </row>
    <row r="14" spans="1:12" ht="15" x14ac:dyDescent="0.25">
      <c r="A14" s="24"/>
      <c r="B14" s="17"/>
      <c r="C14" s="8"/>
      <c r="D14" s="18" t="s">
        <v>33</v>
      </c>
      <c r="E14" s="9"/>
      <c r="F14" s="19">
        <f>SUM(F6:F13)</f>
        <v>500</v>
      </c>
      <c r="G14" s="19">
        <f>SUM(G6:G13)</f>
        <v>19</v>
      </c>
      <c r="H14" s="19">
        <f>SUM(H6:H13)</f>
        <v>15</v>
      </c>
      <c r="I14" s="19">
        <f>SUM(I6:I13)</f>
        <v>114</v>
      </c>
      <c r="J14" s="19">
        <f>SUM(J6:J13)</f>
        <v>525</v>
      </c>
      <c r="K14" s="25"/>
      <c r="L14" s="66">
        <f>SUM(L6:L13)</f>
        <v>90</v>
      </c>
    </row>
    <row r="15" spans="1:12" ht="15" x14ac:dyDescent="0.2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7" t="s">
        <v>32</v>
      </c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3"/>
      <c r="B23" s="15"/>
      <c r="C23" s="11"/>
      <c r="D23" s="6"/>
      <c r="E23" s="39"/>
      <c r="F23" s="40"/>
      <c r="G23" s="40"/>
      <c r="H23" s="40"/>
      <c r="I23" s="40"/>
      <c r="J23" s="40"/>
      <c r="K23" s="41"/>
      <c r="L23" s="40"/>
    </row>
    <row r="24" spans="1:12" ht="15" x14ac:dyDescent="0.25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0">SUM(G15:G23)</f>
        <v>0</v>
      </c>
      <c r="H24" s="19">
        <f t="shared" si="0"/>
        <v>0</v>
      </c>
      <c r="I24" s="19">
        <f t="shared" si="0"/>
        <v>0</v>
      </c>
      <c r="J24" s="19">
        <f t="shared" si="0"/>
        <v>0</v>
      </c>
      <c r="K24" s="25"/>
      <c r="L24" s="19">
        <f t="shared" ref="L24" si="1">SUM(L15:L23)</f>
        <v>0</v>
      </c>
    </row>
    <row r="25" spans="1:12" ht="15.75" thickBot="1" x14ac:dyDescent="0.25">
      <c r="A25" s="29">
        <f>A6</f>
        <v>1</v>
      </c>
      <c r="B25" s="30">
        <f>B6</f>
        <v>1</v>
      </c>
      <c r="C25" s="83" t="s">
        <v>4</v>
      </c>
      <c r="D25" s="84"/>
      <c r="E25" s="31"/>
      <c r="F25" s="32">
        <f>F14+F24</f>
        <v>500</v>
      </c>
      <c r="G25" s="32">
        <f t="shared" ref="G25:J25" si="2">G14+G24</f>
        <v>19</v>
      </c>
      <c r="H25" s="32">
        <f t="shared" si="2"/>
        <v>15</v>
      </c>
      <c r="I25" s="32">
        <f t="shared" si="2"/>
        <v>114</v>
      </c>
      <c r="J25" s="32">
        <f t="shared" si="2"/>
        <v>525</v>
      </c>
      <c r="K25" s="32"/>
      <c r="L25" s="67">
        <f t="shared" ref="L25" si="3">L14+L24</f>
        <v>90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21</v>
      </c>
      <c r="E26" s="53" t="s">
        <v>45</v>
      </c>
      <c r="F26" s="54">
        <v>200</v>
      </c>
      <c r="G26" s="55">
        <v>20</v>
      </c>
      <c r="H26" s="55">
        <v>22</v>
      </c>
      <c r="I26" s="62">
        <v>23</v>
      </c>
      <c r="J26" s="55">
        <v>369</v>
      </c>
      <c r="K26" s="53">
        <v>220</v>
      </c>
      <c r="L26" s="55">
        <v>52</v>
      </c>
    </row>
    <row r="27" spans="1:12" ht="15" x14ac:dyDescent="0.25">
      <c r="A27" s="14"/>
      <c r="B27" s="15"/>
      <c r="C27" s="11"/>
      <c r="D27" s="7" t="s">
        <v>22</v>
      </c>
      <c r="E27" s="53" t="s">
        <v>48</v>
      </c>
      <c r="F27" s="54">
        <v>200</v>
      </c>
      <c r="G27" s="55"/>
      <c r="H27" s="55"/>
      <c r="I27" s="62">
        <v>6</v>
      </c>
      <c r="J27" s="55">
        <v>21</v>
      </c>
      <c r="K27" s="53">
        <v>52</v>
      </c>
      <c r="L27" s="55">
        <v>10</v>
      </c>
    </row>
    <row r="28" spans="1:12" ht="15.75" thickBot="1" x14ac:dyDescent="0.3">
      <c r="A28" s="14"/>
      <c r="B28" s="15"/>
      <c r="C28" s="11"/>
      <c r="D28" s="7" t="s">
        <v>23</v>
      </c>
      <c r="E28" s="56" t="s">
        <v>47</v>
      </c>
      <c r="F28" s="57">
        <v>40</v>
      </c>
      <c r="G28" s="58">
        <v>3</v>
      </c>
      <c r="H28" s="58">
        <v>1</v>
      </c>
      <c r="I28" s="63">
        <v>28</v>
      </c>
      <c r="J28" s="58">
        <v>112</v>
      </c>
      <c r="K28" s="56">
        <v>103</v>
      </c>
      <c r="L28" s="58">
        <v>8</v>
      </c>
    </row>
    <row r="29" spans="1:12" ht="15.75" thickBot="1" x14ac:dyDescent="0.3">
      <c r="A29" s="14"/>
      <c r="B29" s="15"/>
      <c r="C29" s="11"/>
      <c r="D29" s="76" t="s">
        <v>46</v>
      </c>
      <c r="E29" s="53" t="s">
        <v>42</v>
      </c>
      <c r="F29" s="57">
        <v>60</v>
      </c>
      <c r="G29" s="58"/>
      <c r="H29" s="58"/>
      <c r="I29" s="63">
        <v>10</v>
      </c>
      <c r="J29" s="58">
        <v>45</v>
      </c>
      <c r="K29" s="56">
        <v>402</v>
      </c>
      <c r="L29" s="58">
        <v>20</v>
      </c>
    </row>
    <row r="30" spans="1:12" ht="15.75" thickBot="1" x14ac:dyDescent="0.3">
      <c r="A30" s="14"/>
      <c r="B30" s="15"/>
      <c r="C30" s="11"/>
      <c r="D30" s="6"/>
      <c r="E30" s="53"/>
      <c r="F30" s="57"/>
      <c r="G30" s="58"/>
      <c r="H30" s="58"/>
      <c r="I30" s="63"/>
      <c r="J30" s="58"/>
      <c r="K30" s="56"/>
      <c r="L30" s="58"/>
    </row>
    <row r="31" spans="1:12" ht="15.75" thickBot="1" x14ac:dyDescent="0.3">
      <c r="A31" s="14"/>
      <c r="B31" s="15"/>
      <c r="C31" s="11"/>
      <c r="D31" s="6"/>
      <c r="E31" s="39"/>
      <c r="F31" s="57"/>
      <c r="G31" s="58"/>
      <c r="H31" s="58"/>
      <c r="I31" s="63"/>
      <c r="J31" s="58"/>
      <c r="K31" s="56"/>
      <c r="L31" s="58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SUM(F26:F31)</f>
        <v>500</v>
      </c>
      <c r="G32" s="19">
        <f>SUM(G26:G31)</f>
        <v>23</v>
      </c>
      <c r="H32" s="19">
        <f>SUM(H26:H31)</f>
        <v>23</v>
      </c>
      <c r="I32" s="19">
        <f>SUM(I26:I31)</f>
        <v>67</v>
      </c>
      <c r="J32" s="19">
        <f>SUM(J26:J31)</f>
        <v>547</v>
      </c>
      <c r="K32" s="25"/>
      <c r="L32" s="66">
        <f>SUM(L26:L31)</f>
        <v>90</v>
      </c>
    </row>
    <row r="33" spans="1:12" ht="15" x14ac:dyDescent="0.25">
      <c r="A33" s="13">
        <f>A26</f>
        <v>1</v>
      </c>
      <c r="B33" s="13">
        <f>B26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4">SUM(G33:G41)</f>
        <v>0</v>
      </c>
      <c r="H42" s="19">
        <f t="shared" ref="H42" si="5">SUM(H33:H41)</f>
        <v>0</v>
      </c>
      <c r="I42" s="19">
        <f t="shared" ref="I42" si="6">SUM(I33:I41)</f>
        <v>0</v>
      </c>
      <c r="J42" s="19">
        <f t="shared" ref="J42:L42" si="7">SUM(J33:J41)</f>
        <v>0</v>
      </c>
      <c r="K42" s="25"/>
      <c r="L42" s="19">
        <f t="shared" si="7"/>
        <v>0</v>
      </c>
    </row>
    <row r="43" spans="1:12" ht="15.75" customHeight="1" thickBot="1" x14ac:dyDescent="0.25">
      <c r="A43" s="33">
        <f>A26</f>
        <v>1</v>
      </c>
      <c r="B43" s="33">
        <f>B26</f>
        <v>2</v>
      </c>
      <c r="C43" s="83" t="s">
        <v>4</v>
      </c>
      <c r="D43" s="84"/>
      <c r="E43" s="31"/>
      <c r="F43" s="32">
        <f>F32+F42</f>
        <v>500</v>
      </c>
      <c r="G43" s="32">
        <f t="shared" ref="G43" si="8">G32+G42</f>
        <v>23</v>
      </c>
      <c r="H43" s="32">
        <f t="shared" ref="H43" si="9">H32+H42</f>
        <v>23</v>
      </c>
      <c r="I43" s="32">
        <f t="shared" ref="I43" si="10">I32+I42</f>
        <v>67</v>
      </c>
      <c r="J43" s="32">
        <f t="shared" ref="J43:L43" si="11">J32+J42</f>
        <v>547</v>
      </c>
      <c r="K43" s="32"/>
      <c r="L43" s="67">
        <f t="shared" si="11"/>
        <v>90</v>
      </c>
    </row>
    <row r="44" spans="1:12" ht="30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50" t="s">
        <v>49</v>
      </c>
      <c r="F44" s="51">
        <v>150</v>
      </c>
      <c r="G44" s="52">
        <v>6</v>
      </c>
      <c r="H44" s="52">
        <v>3</v>
      </c>
      <c r="I44" s="61">
        <v>21</v>
      </c>
      <c r="J44" s="52">
        <v>289</v>
      </c>
      <c r="K44" s="50">
        <v>106</v>
      </c>
      <c r="L44" s="52">
        <v>42</v>
      </c>
    </row>
    <row r="45" spans="1:12" ht="15" x14ac:dyDescent="0.25">
      <c r="A45" s="23"/>
      <c r="B45" s="15"/>
      <c r="C45" s="11"/>
      <c r="D45" s="5" t="s">
        <v>21</v>
      </c>
      <c r="E45" s="53" t="s">
        <v>50</v>
      </c>
      <c r="F45" s="54">
        <v>150</v>
      </c>
      <c r="G45" s="55">
        <v>6</v>
      </c>
      <c r="H45" s="55">
        <v>3</v>
      </c>
      <c r="I45" s="62">
        <v>21</v>
      </c>
      <c r="J45" s="49">
        <v>87</v>
      </c>
      <c r="K45" s="53">
        <v>245</v>
      </c>
      <c r="L45" s="55">
        <v>25</v>
      </c>
    </row>
    <row r="46" spans="1:12" ht="15" x14ac:dyDescent="0.25">
      <c r="A46" s="23"/>
      <c r="B46" s="15"/>
      <c r="C46" s="11"/>
      <c r="D46" s="7" t="s">
        <v>23</v>
      </c>
      <c r="E46" s="53" t="s">
        <v>47</v>
      </c>
      <c r="F46" s="54">
        <v>40</v>
      </c>
      <c r="G46" s="55">
        <v>3</v>
      </c>
      <c r="H46" s="55">
        <v>1</v>
      </c>
      <c r="I46" s="62">
        <v>28</v>
      </c>
      <c r="J46" s="49">
        <v>113</v>
      </c>
      <c r="K46" s="53">
        <v>103</v>
      </c>
      <c r="L46" s="55">
        <v>8</v>
      </c>
    </row>
    <row r="47" spans="1:12" ht="15.75" thickBot="1" x14ac:dyDescent="0.3">
      <c r="A47" s="23"/>
      <c r="B47" s="15"/>
      <c r="C47" s="11"/>
      <c r="D47" s="7" t="s">
        <v>22</v>
      </c>
      <c r="E47" s="56" t="s">
        <v>51</v>
      </c>
      <c r="F47" s="57">
        <v>200</v>
      </c>
      <c r="G47" s="58">
        <v>1</v>
      </c>
      <c r="H47" s="58"/>
      <c r="I47" s="63">
        <v>27</v>
      </c>
      <c r="J47" s="64">
        <v>84</v>
      </c>
      <c r="K47" s="56">
        <v>10</v>
      </c>
      <c r="L47" s="58">
        <v>15</v>
      </c>
    </row>
    <row r="48" spans="1:12" ht="15.75" thickBot="1" x14ac:dyDescent="0.3">
      <c r="A48" s="23"/>
      <c r="B48" s="15"/>
      <c r="C48" s="11"/>
      <c r="D48" s="7"/>
      <c r="E48" s="56"/>
      <c r="F48" s="54"/>
      <c r="G48" s="50"/>
      <c r="H48" s="50"/>
      <c r="I48" s="50"/>
      <c r="J48" s="50"/>
      <c r="K48" s="50"/>
      <c r="L48" s="50"/>
    </row>
    <row r="49" spans="1:12" ht="15.75" thickBot="1" x14ac:dyDescent="0.3">
      <c r="A49" s="23"/>
      <c r="B49" s="15"/>
      <c r="C49" s="11"/>
      <c r="D49" s="6"/>
      <c r="E49" s="56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2">SUM(G44:G50)</f>
        <v>16</v>
      </c>
      <c r="H51" s="19">
        <f t="shared" ref="H51" si="13">SUM(H44:H50)</f>
        <v>7</v>
      </c>
      <c r="I51" s="19">
        <f t="shared" ref="I51" si="14">SUM(I44:I50)</f>
        <v>97</v>
      </c>
      <c r="J51" s="19">
        <f t="shared" ref="J51:L51" si="15">SUM(J44:J50)</f>
        <v>573</v>
      </c>
      <c r="K51" s="25"/>
      <c r="L51" s="66">
        <f t="shared" si="15"/>
        <v>90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6">SUM(G52:G60)</f>
        <v>0</v>
      </c>
      <c r="H61" s="19">
        <f t="shared" ref="H61" si="17">SUM(H52:H60)</f>
        <v>0</v>
      </c>
      <c r="I61" s="19">
        <f t="shared" ref="I61" si="18">SUM(I52:I60)</f>
        <v>0</v>
      </c>
      <c r="J61" s="19">
        <f t="shared" ref="J61:L61" si="19">SUM(J52:J60)</f>
        <v>0</v>
      </c>
      <c r="K61" s="25"/>
      <c r="L61" s="19">
        <f t="shared" si="19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3" t="s">
        <v>4</v>
      </c>
      <c r="D62" s="84"/>
      <c r="E62" s="31"/>
      <c r="F62" s="32">
        <f>F51+F61</f>
        <v>540</v>
      </c>
      <c r="G62" s="32">
        <f t="shared" ref="G62" si="20">G51+G61</f>
        <v>16</v>
      </c>
      <c r="H62" s="32">
        <f t="shared" ref="H62" si="21">H51+H61</f>
        <v>7</v>
      </c>
      <c r="I62" s="32">
        <f t="shared" ref="I62" si="22">I51+I61</f>
        <v>97</v>
      </c>
      <c r="J62" s="32">
        <f t="shared" ref="J62:L62" si="23">J51+J61</f>
        <v>573</v>
      </c>
      <c r="K62" s="32"/>
      <c r="L62" s="67">
        <f t="shared" si="23"/>
        <v>90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47" t="s">
        <v>52</v>
      </c>
      <c r="F63" s="48">
        <v>200</v>
      </c>
      <c r="G63" s="49">
        <v>31</v>
      </c>
      <c r="H63" s="49">
        <v>25</v>
      </c>
      <c r="I63" s="60">
        <v>54</v>
      </c>
      <c r="J63" s="49">
        <v>210</v>
      </c>
      <c r="K63" s="53">
        <v>239</v>
      </c>
      <c r="L63" s="49">
        <v>50</v>
      </c>
    </row>
    <row r="64" spans="1:12" ht="15" x14ac:dyDescent="0.25">
      <c r="A64" s="23"/>
      <c r="B64" s="15"/>
      <c r="C64" s="11"/>
      <c r="D64" s="59" t="s">
        <v>22</v>
      </c>
      <c r="E64" s="50" t="s">
        <v>55</v>
      </c>
      <c r="F64" s="50">
        <v>200</v>
      </c>
      <c r="G64" s="52"/>
      <c r="H64" s="52"/>
      <c r="I64" s="52">
        <v>14</v>
      </c>
      <c r="J64" s="52">
        <v>50</v>
      </c>
      <c r="K64" s="50">
        <v>415</v>
      </c>
      <c r="L64" s="52">
        <v>15</v>
      </c>
    </row>
    <row r="65" spans="1:12" ht="15" x14ac:dyDescent="0.25">
      <c r="A65" s="23"/>
      <c r="B65" s="15"/>
      <c r="C65" s="11"/>
      <c r="D65" s="7" t="s">
        <v>23</v>
      </c>
      <c r="E65" s="53" t="s">
        <v>53</v>
      </c>
      <c r="F65" s="54">
        <v>50</v>
      </c>
      <c r="G65" s="55">
        <v>5</v>
      </c>
      <c r="H65" s="55">
        <v>1</v>
      </c>
      <c r="I65" s="62">
        <v>42</v>
      </c>
      <c r="J65" s="49">
        <v>170</v>
      </c>
      <c r="K65" s="53">
        <v>104</v>
      </c>
      <c r="L65" s="55">
        <v>10</v>
      </c>
    </row>
    <row r="66" spans="1:12" ht="15.75" thickBot="1" x14ac:dyDescent="0.3">
      <c r="A66" s="23"/>
      <c r="B66" s="15"/>
      <c r="C66" s="11"/>
      <c r="D66" s="7"/>
      <c r="E66" s="56" t="s">
        <v>54</v>
      </c>
      <c r="F66" s="57">
        <v>50</v>
      </c>
      <c r="G66" s="58">
        <v>3</v>
      </c>
      <c r="H66" s="58">
        <v>1</v>
      </c>
      <c r="I66" s="63">
        <v>28</v>
      </c>
      <c r="J66" s="64">
        <v>120</v>
      </c>
      <c r="K66" s="56">
        <v>9</v>
      </c>
      <c r="L66" s="58">
        <v>15</v>
      </c>
    </row>
    <row r="67" spans="1:12" ht="15" x14ac:dyDescent="0.25">
      <c r="A67" s="23"/>
      <c r="B67" s="15"/>
      <c r="C67" s="11"/>
      <c r="D67" s="7"/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5"/>
      <c r="C68" s="11"/>
      <c r="D68" s="6"/>
      <c r="E68" s="53"/>
      <c r="F68" s="53"/>
      <c r="G68" s="40"/>
      <c r="H68" s="40"/>
      <c r="I68" s="40"/>
      <c r="J68" s="40"/>
      <c r="K68" s="41"/>
      <c r="L68" s="40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4">SUM(G63:G69)</f>
        <v>39</v>
      </c>
      <c r="H70" s="19">
        <f t="shared" ref="H70" si="25">SUM(H63:H69)</f>
        <v>27</v>
      </c>
      <c r="I70" s="19">
        <f t="shared" ref="I70" si="26">SUM(I63:I69)</f>
        <v>138</v>
      </c>
      <c r="J70" s="19">
        <f t="shared" ref="J70:L70" si="27">SUM(J63:J69)</f>
        <v>550</v>
      </c>
      <c r="K70" s="25"/>
      <c r="L70" s="66">
        <f t="shared" si="27"/>
        <v>90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28">SUM(G71:G79)</f>
        <v>0</v>
      </c>
      <c r="H80" s="19">
        <f t="shared" ref="H80" si="29">SUM(H71:H79)</f>
        <v>0</v>
      </c>
      <c r="I80" s="19">
        <f t="shared" ref="I80" si="30">SUM(I71:I79)</f>
        <v>0</v>
      </c>
      <c r="J80" s="19">
        <f t="shared" ref="J80:L80" si="31">SUM(J71:J79)</f>
        <v>0</v>
      </c>
      <c r="K80" s="25"/>
      <c r="L80" s="19">
        <f t="shared" si="31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83" t="s">
        <v>4</v>
      </c>
      <c r="D81" s="84"/>
      <c r="E81" s="31"/>
      <c r="F81" s="32">
        <f>F70+F80</f>
        <v>500</v>
      </c>
      <c r="G81" s="32">
        <f t="shared" ref="G81" si="32">G70+G80</f>
        <v>39</v>
      </c>
      <c r="H81" s="32">
        <f t="shared" ref="H81" si="33">H70+H80</f>
        <v>27</v>
      </c>
      <c r="I81" s="32">
        <f t="shared" ref="I81" si="34">I70+I80</f>
        <v>138</v>
      </c>
      <c r="J81" s="32">
        <f t="shared" ref="J81:L81" si="35">J70+J80</f>
        <v>550</v>
      </c>
      <c r="K81" s="32"/>
      <c r="L81" s="67">
        <f t="shared" si="35"/>
        <v>90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50" t="s">
        <v>56</v>
      </c>
      <c r="F82" s="50">
        <v>90</v>
      </c>
      <c r="G82" s="50">
        <v>15</v>
      </c>
      <c r="H82" s="50">
        <v>14</v>
      </c>
      <c r="I82" s="50">
        <v>6</v>
      </c>
      <c r="J82" s="50">
        <v>203</v>
      </c>
      <c r="K82" s="50">
        <v>228</v>
      </c>
      <c r="L82" s="52">
        <v>37</v>
      </c>
    </row>
    <row r="83" spans="1:12" ht="15.75" thickBot="1" x14ac:dyDescent="0.3">
      <c r="A83" s="23"/>
      <c r="B83" s="15"/>
      <c r="C83" s="11"/>
      <c r="D83" s="5" t="s">
        <v>21</v>
      </c>
      <c r="E83" s="77" t="s">
        <v>57</v>
      </c>
      <c r="F83" s="50">
        <v>150</v>
      </c>
      <c r="G83" s="50">
        <v>6</v>
      </c>
      <c r="H83" s="50">
        <v>4</v>
      </c>
      <c r="I83" s="50">
        <v>30</v>
      </c>
      <c r="J83" s="50">
        <v>178</v>
      </c>
      <c r="K83" s="50">
        <v>340</v>
      </c>
      <c r="L83" s="52">
        <v>15</v>
      </c>
    </row>
    <row r="84" spans="1:12" ht="15.75" thickBot="1" x14ac:dyDescent="0.3">
      <c r="A84" s="23"/>
      <c r="B84" s="15"/>
      <c r="C84" s="11"/>
      <c r="D84" s="7" t="s">
        <v>22</v>
      </c>
      <c r="E84" s="56" t="s">
        <v>58</v>
      </c>
      <c r="F84" s="50">
        <v>200</v>
      </c>
      <c r="G84" s="50"/>
      <c r="H84" s="50"/>
      <c r="I84" s="50">
        <v>10</v>
      </c>
      <c r="J84" s="50">
        <v>102</v>
      </c>
      <c r="K84" s="50">
        <v>415</v>
      </c>
      <c r="L84" s="52">
        <v>13</v>
      </c>
    </row>
    <row r="85" spans="1:12" ht="15.75" thickBot="1" x14ac:dyDescent="0.3">
      <c r="A85" s="23"/>
      <c r="B85" s="15"/>
      <c r="C85" s="11"/>
      <c r="D85" s="7" t="s">
        <v>23</v>
      </c>
      <c r="E85" s="56" t="s">
        <v>59</v>
      </c>
      <c r="F85" s="50">
        <v>40</v>
      </c>
      <c r="G85" s="50">
        <v>2</v>
      </c>
      <c r="H85" s="50"/>
      <c r="I85" s="50">
        <v>16</v>
      </c>
      <c r="J85" s="50">
        <v>79</v>
      </c>
      <c r="K85" s="50">
        <v>411</v>
      </c>
      <c r="L85" s="52">
        <v>5</v>
      </c>
    </row>
    <row r="86" spans="1:12" ht="15" x14ac:dyDescent="0.25">
      <c r="A86" s="23"/>
      <c r="B86" s="15"/>
      <c r="C86" s="11"/>
      <c r="D86" s="7" t="s">
        <v>24</v>
      </c>
      <c r="E86" s="53" t="s">
        <v>44</v>
      </c>
      <c r="F86" s="50">
        <v>100</v>
      </c>
      <c r="G86" s="50"/>
      <c r="H86" s="50"/>
      <c r="I86" s="50">
        <v>10</v>
      </c>
      <c r="J86" s="50">
        <v>26</v>
      </c>
      <c r="K86" s="50">
        <v>403</v>
      </c>
      <c r="L86" s="52">
        <v>20</v>
      </c>
    </row>
    <row r="87" spans="1:12" ht="15" x14ac:dyDescent="0.25">
      <c r="A87" s="23"/>
      <c r="B87" s="15"/>
      <c r="C87" s="11"/>
      <c r="D87" s="7"/>
      <c r="E87" s="53"/>
      <c r="F87" s="54"/>
      <c r="G87" s="54"/>
      <c r="H87" s="54"/>
      <c r="I87" s="54"/>
      <c r="J87" s="54"/>
      <c r="K87" s="54"/>
      <c r="L87" s="55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65"/>
    </row>
    <row r="89" spans="1:12" ht="15" x14ac:dyDescent="0.25">
      <c r="A89" s="23"/>
      <c r="B89" s="15"/>
      <c r="C89" s="11"/>
      <c r="D89" s="6"/>
      <c r="E89" s="39"/>
      <c r="F89" s="40"/>
      <c r="G89" s="40"/>
      <c r="H89" s="40"/>
      <c r="I89" s="40"/>
      <c r="J89" s="40"/>
      <c r="K89" s="41"/>
      <c r="L89" s="65"/>
    </row>
    <row r="90" spans="1:12" ht="15" x14ac:dyDescent="0.25">
      <c r="A90" s="24"/>
      <c r="B90" s="17"/>
      <c r="C90" s="8"/>
      <c r="D90" s="18" t="s">
        <v>33</v>
      </c>
      <c r="E90" s="9"/>
      <c r="F90" s="19">
        <f>SUM(F82:F89)</f>
        <v>580</v>
      </c>
      <c r="G90" s="19">
        <f t="shared" ref="G90" si="36">SUM(G82:G89)</f>
        <v>23</v>
      </c>
      <c r="H90" s="19">
        <f t="shared" ref="H90" si="37">SUM(H82:H89)</f>
        <v>18</v>
      </c>
      <c r="I90" s="19">
        <f t="shared" ref="I90" si="38">SUM(I82:I89)</f>
        <v>72</v>
      </c>
      <c r="J90" s="19">
        <f t="shared" ref="J90:L90" si="39">SUM(J82:J89)</f>
        <v>588</v>
      </c>
      <c r="K90" s="25"/>
      <c r="L90" s="66">
        <f t="shared" si="39"/>
        <v>90</v>
      </c>
    </row>
    <row r="91" spans="1:12" ht="15" x14ac:dyDescent="0.25">
      <c r="A91" s="26">
        <f>A82</f>
        <v>1</v>
      </c>
      <c r="B91" s="13">
        <f>B82</f>
        <v>5</v>
      </c>
      <c r="C91" s="10" t="s">
        <v>25</v>
      </c>
      <c r="D91" s="7" t="s">
        <v>26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7" t="s">
        <v>27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7" t="s">
        <v>28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3"/>
      <c r="B94" s="15"/>
      <c r="C94" s="11"/>
      <c r="D94" s="7" t="s">
        <v>29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3"/>
      <c r="B95" s="15"/>
      <c r="C95" s="11"/>
      <c r="D95" s="7" t="s">
        <v>30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3"/>
      <c r="B97" s="15"/>
      <c r="C97" s="11"/>
      <c r="D97" s="7" t="s">
        <v>32</v>
      </c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3"/>
      <c r="B99" s="15"/>
      <c r="C99" s="11"/>
      <c r="D99" s="6"/>
      <c r="E99" s="39"/>
      <c r="F99" s="40"/>
      <c r="G99" s="40"/>
      <c r="H99" s="40"/>
      <c r="I99" s="40"/>
      <c r="J99" s="40"/>
      <c r="K99" s="41"/>
      <c r="L99" s="40"/>
    </row>
    <row r="100" spans="1:12" ht="15" x14ac:dyDescent="0.25">
      <c r="A100" s="24"/>
      <c r="B100" s="17"/>
      <c r="C100" s="8"/>
      <c r="D100" s="18" t="s">
        <v>33</v>
      </c>
      <c r="E100" s="9"/>
      <c r="F100" s="19">
        <f>SUM(F91:F99)</f>
        <v>0</v>
      </c>
      <c r="G100" s="19">
        <f t="shared" ref="G100" si="40">SUM(G91:G99)</f>
        <v>0</v>
      </c>
      <c r="H100" s="19">
        <f t="shared" ref="H100" si="41">SUM(H91:H99)</f>
        <v>0</v>
      </c>
      <c r="I100" s="19">
        <f t="shared" ref="I100" si="42">SUM(I91:I99)</f>
        <v>0</v>
      </c>
      <c r="J100" s="19">
        <f t="shared" ref="J100:L100" si="43">SUM(J91:J99)</f>
        <v>0</v>
      </c>
      <c r="K100" s="25"/>
      <c r="L100" s="19">
        <f t="shared" si="43"/>
        <v>0</v>
      </c>
    </row>
    <row r="101" spans="1:12" ht="15.75" customHeight="1" thickBot="1" x14ac:dyDescent="0.25">
      <c r="A101" s="29">
        <f>A82</f>
        <v>1</v>
      </c>
      <c r="B101" s="30">
        <f>B82</f>
        <v>5</v>
      </c>
      <c r="C101" s="83" t="s">
        <v>4</v>
      </c>
      <c r="D101" s="84"/>
      <c r="E101" s="31"/>
      <c r="F101" s="32">
        <f>F90+F100</f>
        <v>580</v>
      </c>
      <c r="G101" s="32">
        <f t="shared" ref="G101" si="44">G90+G100</f>
        <v>23</v>
      </c>
      <c r="H101" s="32">
        <f t="shared" ref="H101" si="45">H90+H100</f>
        <v>18</v>
      </c>
      <c r="I101" s="32">
        <f t="shared" ref="I101" si="46">I90+I100</f>
        <v>72</v>
      </c>
      <c r="J101" s="32">
        <f t="shared" ref="J101:L101" si="47">J90+J100</f>
        <v>588</v>
      </c>
      <c r="K101" s="32"/>
      <c r="L101" s="67">
        <f t="shared" si="47"/>
        <v>90</v>
      </c>
    </row>
    <row r="102" spans="1:12" ht="15.75" thickBot="1" x14ac:dyDescent="0.3">
      <c r="A102" s="20">
        <v>2</v>
      </c>
      <c r="B102" s="21">
        <v>1</v>
      </c>
      <c r="C102" s="22" t="s">
        <v>20</v>
      </c>
      <c r="D102" s="5" t="s">
        <v>21</v>
      </c>
      <c r="E102" s="47" t="s">
        <v>60</v>
      </c>
      <c r="F102" s="48">
        <v>200</v>
      </c>
      <c r="G102" s="49">
        <v>5</v>
      </c>
      <c r="H102" s="49">
        <v>11</v>
      </c>
      <c r="I102" s="60">
        <v>24</v>
      </c>
      <c r="J102" s="49">
        <v>199</v>
      </c>
      <c r="K102" s="53">
        <v>226</v>
      </c>
      <c r="L102" s="49">
        <v>42</v>
      </c>
    </row>
    <row r="103" spans="1:12" ht="15" x14ac:dyDescent="0.25">
      <c r="A103" s="23"/>
      <c r="B103" s="15"/>
      <c r="C103" s="11"/>
      <c r="D103" s="59"/>
      <c r="E103" s="50" t="s">
        <v>42</v>
      </c>
      <c r="F103" s="54">
        <v>60</v>
      </c>
      <c r="G103" s="55"/>
      <c r="H103" s="55"/>
      <c r="I103" s="55">
        <v>10</v>
      </c>
      <c r="J103" s="55">
        <v>45</v>
      </c>
      <c r="K103" s="54">
        <v>402</v>
      </c>
      <c r="L103" s="55">
        <v>20</v>
      </c>
    </row>
    <row r="104" spans="1:12" ht="15" x14ac:dyDescent="0.25">
      <c r="A104" s="23"/>
      <c r="B104" s="15"/>
      <c r="C104" s="11"/>
      <c r="D104" s="7" t="s">
        <v>22</v>
      </c>
      <c r="E104" s="53" t="s">
        <v>61</v>
      </c>
      <c r="F104" s="54">
        <v>200</v>
      </c>
      <c r="G104" s="55">
        <v>3</v>
      </c>
      <c r="H104" s="55">
        <v>4</v>
      </c>
      <c r="I104" s="55">
        <v>12</v>
      </c>
      <c r="J104" s="55">
        <v>121</v>
      </c>
      <c r="K104" s="54">
        <v>418</v>
      </c>
      <c r="L104" s="55">
        <v>20</v>
      </c>
    </row>
    <row r="105" spans="1:12" ht="15.75" thickBot="1" x14ac:dyDescent="0.3">
      <c r="A105" s="23"/>
      <c r="B105" s="15"/>
      <c r="C105" s="11"/>
      <c r="D105" s="7" t="s">
        <v>23</v>
      </c>
      <c r="E105" s="56" t="s">
        <v>47</v>
      </c>
      <c r="F105" s="54">
        <v>40</v>
      </c>
      <c r="G105" s="55">
        <v>3</v>
      </c>
      <c r="H105" s="55">
        <v>1</v>
      </c>
      <c r="I105" s="55">
        <v>28</v>
      </c>
      <c r="J105" s="55">
        <v>113</v>
      </c>
      <c r="K105" s="54">
        <v>103</v>
      </c>
      <c r="L105" s="55">
        <v>8</v>
      </c>
    </row>
    <row r="106" spans="1:12" ht="15.75" thickBot="1" x14ac:dyDescent="0.3">
      <c r="A106" s="23"/>
      <c r="B106" s="15"/>
      <c r="C106" s="11"/>
      <c r="D106" s="7" t="s">
        <v>24</v>
      </c>
      <c r="E106" s="56"/>
      <c r="F106" s="54"/>
      <c r="G106" s="54"/>
      <c r="H106" s="54"/>
      <c r="I106" s="54"/>
      <c r="J106" s="54"/>
      <c r="K106" s="54"/>
      <c r="L106" s="55"/>
    </row>
    <row r="107" spans="1:12" ht="15.75" thickBot="1" x14ac:dyDescent="0.3">
      <c r="A107" s="23"/>
      <c r="B107" s="15"/>
      <c r="C107" s="11"/>
      <c r="D107" s="6"/>
      <c r="E107" s="56"/>
      <c r="F107" s="40"/>
      <c r="G107" s="40"/>
      <c r="H107" s="40"/>
      <c r="I107" s="40"/>
      <c r="J107" s="40"/>
      <c r="K107" s="41"/>
      <c r="L107" s="65"/>
    </row>
    <row r="108" spans="1:12" ht="15" x14ac:dyDescent="0.25">
      <c r="A108" s="23"/>
      <c r="B108" s="15"/>
      <c r="C108" s="11"/>
      <c r="D108" s="6"/>
      <c r="E108" s="39"/>
      <c r="F108" s="40"/>
      <c r="G108" s="40"/>
      <c r="H108" s="40"/>
      <c r="I108" s="40"/>
      <c r="J108" s="40"/>
      <c r="K108" s="41"/>
      <c r="L108" s="65"/>
    </row>
    <row r="109" spans="1:12" ht="15" x14ac:dyDescent="0.25">
      <c r="A109" s="24"/>
      <c r="B109" s="17"/>
      <c r="C109" s="8"/>
      <c r="D109" s="18" t="s">
        <v>33</v>
      </c>
      <c r="E109" s="9"/>
      <c r="F109" s="19">
        <f>SUM(F102:F108)</f>
        <v>500</v>
      </c>
      <c r="G109" s="19">
        <f t="shared" ref="G109:J109" si="48">SUM(G102:G108)</f>
        <v>11</v>
      </c>
      <c r="H109" s="19">
        <f t="shared" si="48"/>
        <v>16</v>
      </c>
      <c r="I109" s="19">
        <f t="shared" si="48"/>
        <v>74</v>
      </c>
      <c r="J109" s="19">
        <f t="shared" si="48"/>
        <v>478</v>
      </c>
      <c r="K109" s="25"/>
      <c r="L109" s="66">
        <f t="shared" ref="L109" si="49">SUM(L102:L108)</f>
        <v>90</v>
      </c>
    </row>
    <row r="110" spans="1:12" ht="15" x14ac:dyDescent="0.25">
      <c r="A110" s="26">
        <f>A102</f>
        <v>2</v>
      </c>
      <c r="B110" s="13">
        <f>B102</f>
        <v>1</v>
      </c>
      <c r="C110" s="10" t="s">
        <v>25</v>
      </c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7" t="s">
        <v>27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3"/>
      <c r="B112" s="15"/>
      <c r="C112" s="11"/>
      <c r="D112" s="7" t="s">
        <v>28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3"/>
      <c r="B113" s="15"/>
      <c r="C113" s="11"/>
      <c r="D113" s="7" t="s">
        <v>29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7" t="s">
        <v>30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3"/>
      <c r="B115" s="15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3"/>
      <c r="B116" s="15"/>
      <c r="C116" s="11"/>
      <c r="D116" s="7" t="s">
        <v>32</v>
      </c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3"/>
      <c r="B118" s="15"/>
      <c r="C118" s="11"/>
      <c r="D118" s="6"/>
      <c r="E118" s="39"/>
      <c r="F118" s="40"/>
      <c r="G118" s="40"/>
      <c r="H118" s="40"/>
      <c r="I118" s="40"/>
      <c r="J118" s="40"/>
      <c r="K118" s="41"/>
      <c r="L118" s="40"/>
    </row>
    <row r="119" spans="1:12" ht="15" x14ac:dyDescent="0.25">
      <c r="A119" s="24"/>
      <c r="B119" s="17"/>
      <c r="C119" s="8"/>
      <c r="D119" s="18" t="s">
        <v>33</v>
      </c>
      <c r="E119" s="9"/>
      <c r="F119" s="19">
        <f>SUM(F110:F118)</f>
        <v>0</v>
      </c>
      <c r="G119" s="19">
        <f t="shared" ref="G119:J119" si="50">SUM(G110:G118)</f>
        <v>0</v>
      </c>
      <c r="H119" s="19">
        <f t="shared" si="50"/>
        <v>0</v>
      </c>
      <c r="I119" s="19">
        <f t="shared" si="50"/>
        <v>0</v>
      </c>
      <c r="J119" s="19">
        <f t="shared" si="50"/>
        <v>0</v>
      </c>
      <c r="K119" s="25"/>
      <c r="L119" s="19">
        <f t="shared" ref="L119" si="51">SUM(L110:L118)</f>
        <v>0</v>
      </c>
    </row>
    <row r="120" spans="1:12" ht="15.75" thickBot="1" x14ac:dyDescent="0.25">
      <c r="A120" s="29">
        <f>A102</f>
        <v>2</v>
      </c>
      <c r="B120" s="30">
        <f>B102</f>
        <v>1</v>
      </c>
      <c r="C120" s="83" t="s">
        <v>4</v>
      </c>
      <c r="D120" s="84"/>
      <c r="E120" s="31"/>
      <c r="F120" s="32">
        <f>F109+F119</f>
        <v>500</v>
      </c>
      <c r="G120" s="32">
        <f t="shared" ref="G120" si="52">G109+G119</f>
        <v>11</v>
      </c>
      <c r="H120" s="32">
        <f t="shared" ref="H120" si="53">H109+H119</f>
        <v>16</v>
      </c>
      <c r="I120" s="32">
        <f t="shared" ref="I120" si="54">I109+I119</f>
        <v>74</v>
      </c>
      <c r="J120" s="32">
        <f t="shared" ref="J120:L120" si="55">J109+J119</f>
        <v>478</v>
      </c>
      <c r="K120" s="32"/>
      <c r="L120" s="67">
        <f t="shared" si="55"/>
        <v>90</v>
      </c>
    </row>
    <row r="121" spans="1:12" ht="15" x14ac:dyDescent="0.25">
      <c r="A121" s="14">
        <v>2</v>
      </c>
      <c r="B121" s="15">
        <v>2</v>
      </c>
      <c r="C121" s="22" t="s">
        <v>20</v>
      </c>
      <c r="D121" s="5" t="s">
        <v>21</v>
      </c>
      <c r="E121" s="47" t="s">
        <v>62</v>
      </c>
      <c r="F121" s="48">
        <v>200</v>
      </c>
      <c r="G121" s="49">
        <v>12</v>
      </c>
      <c r="H121" s="49">
        <v>13</v>
      </c>
      <c r="I121" s="60">
        <v>38</v>
      </c>
      <c r="J121" s="49">
        <v>319</v>
      </c>
      <c r="K121" s="47">
        <v>331</v>
      </c>
      <c r="L121" s="49">
        <v>50</v>
      </c>
    </row>
    <row r="122" spans="1:12" ht="15" x14ac:dyDescent="0.25">
      <c r="A122" s="14"/>
      <c r="B122" s="15"/>
      <c r="C122" s="11"/>
      <c r="D122" s="7" t="s">
        <v>22</v>
      </c>
      <c r="E122" s="53" t="s">
        <v>55</v>
      </c>
      <c r="F122" s="54">
        <v>200</v>
      </c>
      <c r="G122" s="55"/>
      <c r="H122" s="55"/>
      <c r="I122" s="62">
        <v>14</v>
      </c>
      <c r="J122" s="49">
        <v>50</v>
      </c>
      <c r="K122" s="53">
        <v>415</v>
      </c>
      <c r="L122" s="55">
        <v>15</v>
      </c>
    </row>
    <row r="123" spans="1:12" ht="15.75" thickBot="1" x14ac:dyDescent="0.3">
      <c r="A123" s="14"/>
      <c r="B123" s="15"/>
      <c r="C123" s="11"/>
      <c r="D123" s="7" t="s">
        <v>23</v>
      </c>
      <c r="E123" s="56" t="s">
        <v>59</v>
      </c>
      <c r="F123" s="57">
        <v>40</v>
      </c>
      <c r="G123" s="58">
        <v>2</v>
      </c>
      <c r="H123" s="58"/>
      <c r="I123" s="63">
        <v>16</v>
      </c>
      <c r="J123" s="64">
        <v>79</v>
      </c>
      <c r="K123" s="56">
        <v>411</v>
      </c>
      <c r="L123" s="58">
        <v>5</v>
      </c>
    </row>
    <row r="124" spans="1:12" ht="15.75" thickBot="1" x14ac:dyDescent="0.3">
      <c r="A124" s="14"/>
      <c r="B124" s="15"/>
      <c r="C124" s="11"/>
      <c r="D124" s="7" t="s">
        <v>24</v>
      </c>
      <c r="E124" s="56" t="s">
        <v>44</v>
      </c>
      <c r="F124" s="57">
        <v>100</v>
      </c>
      <c r="G124" s="58"/>
      <c r="H124" s="58"/>
      <c r="I124" s="63">
        <v>10</v>
      </c>
      <c r="J124" s="64">
        <v>26</v>
      </c>
      <c r="K124" s="56">
        <v>403</v>
      </c>
      <c r="L124" s="58">
        <v>20</v>
      </c>
    </row>
    <row r="125" spans="1:12" ht="15" x14ac:dyDescent="0.25">
      <c r="A125" s="14"/>
      <c r="B125" s="15"/>
      <c r="C125" s="11"/>
      <c r="D125" s="6"/>
      <c r="E125" s="53"/>
      <c r="F125" s="53"/>
      <c r="G125" s="53"/>
      <c r="H125" s="53"/>
      <c r="I125" s="53"/>
      <c r="J125" s="53"/>
      <c r="K125" s="53"/>
      <c r="L125" s="53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SUM(F121:F126)</f>
        <v>540</v>
      </c>
      <c r="G127" s="19">
        <f>SUM(G121:G126)</f>
        <v>14</v>
      </c>
      <c r="H127" s="19">
        <f>SUM(H121:H126)</f>
        <v>13</v>
      </c>
      <c r="I127" s="19">
        <f>SUM(I121:I126)</f>
        <v>78</v>
      </c>
      <c r="J127" s="19">
        <f>SUM(J121:J126)</f>
        <v>474</v>
      </c>
      <c r="K127" s="25"/>
      <c r="L127" s="66">
        <f>SUM(L121:L126)</f>
        <v>90</v>
      </c>
    </row>
    <row r="128" spans="1:12" ht="15" x14ac:dyDescent="0.25">
      <c r="A128" s="13">
        <f>A121</f>
        <v>2</v>
      </c>
      <c r="B128" s="13">
        <f>B121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6">SUM(G128:G136)</f>
        <v>0</v>
      </c>
      <c r="H137" s="19">
        <f t="shared" si="56"/>
        <v>0</v>
      </c>
      <c r="I137" s="19">
        <f t="shared" si="56"/>
        <v>0</v>
      </c>
      <c r="J137" s="19">
        <f t="shared" si="56"/>
        <v>0</v>
      </c>
      <c r="K137" s="25"/>
      <c r="L137" s="19">
        <f t="shared" ref="L137" si="57">SUM(L128:L136)</f>
        <v>0</v>
      </c>
    </row>
    <row r="138" spans="1:12" ht="15.75" thickBot="1" x14ac:dyDescent="0.25">
      <c r="A138" s="33">
        <f>A121</f>
        <v>2</v>
      </c>
      <c r="B138" s="33">
        <f>B121</f>
        <v>2</v>
      </c>
      <c r="C138" s="83" t="s">
        <v>4</v>
      </c>
      <c r="D138" s="84"/>
      <c r="E138" s="31"/>
      <c r="F138" s="32">
        <f>F127+F137</f>
        <v>540</v>
      </c>
      <c r="G138" s="32">
        <f t="shared" ref="G138" si="58">G127+G137</f>
        <v>14</v>
      </c>
      <c r="H138" s="32">
        <f t="shared" ref="H138" si="59">H127+H137</f>
        <v>13</v>
      </c>
      <c r="I138" s="32">
        <f t="shared" ref="I138" si="60">I127+I137</f>
        <v>78</v>
      </c>
      <c r="J138" s="32">
        <f t="shared" ref="J138:L138" si="61">J127+J137</f>
        <v>474</v>
      </c>
      <c r="K138" s="32"/>
      <c r="L138" s="67">
        <f t="shared" si="61"/>
        <v>90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47" t="s">
        <v>63</v>
      </c>
      <c r="F139" s="48">
        <v>200</v>
      </c>
      <c r="G139" s="49">
        <v>7</v>
      </c>
      <c r="H139" s="49">
        <v>6</v>
      </c>
      <c r="I139" s="60">
        <v>35</v>
      </c>
      <c r="J139" s="49">
        <v>225</v>
      </c>
      <c r="K139" s="53">
        <v>199</v>
      </c>
      <c r="L139" s="49">
        <v>50</v>
      </c>
    </row>
    <row r="140" spans="1:12" ht="15" x14ac:dyDescent="0.25">
      <c r="A140" s="23"/>
      <c r="B140" s="15"/>
      <c r="C140" s="11"/>
      <c r="D140" s="59"/>
      <c r="E140" s="50" t="s">
        <v>54</v>
      </c>
      <c r="F140" s="51">
        <v>50</v>
      </c>
      <c r="G140" s="52">
        <v>3</v>
      </c>
      <c r="H140" s="52">
        <v>1</v>
      </c>
      <c r="I140" s="61">
        <v>28</v>
      </c>
      <c r="J140" s="52">
        <v>120</v>
      </c>
      <c r="K140" s="50">
        <v>590</v>
      </c>
      <c r="L140" s="52">
        <v>15</v>
      </c>
    </row>
    <row r="141" spans="1:12" ht="15" x14ac:dyDescent="0.25">
      <c r="A141" s="23"/>
      <c r="B141" s="15"/>
      <c r="C141" s="11"/>
      <c r="D141" s="7" t="s">
        <v>22</v>
      </c>
      <c r="E141" s="53" t="s">
        <v>64</v>
      </c>
      <c r="F141" s="54">
        <v>200</v>
      </c>
      <c r="G141" s="55"/>
      <c r="H141" s="55"/>
      <c r="I141" s="62">
        <v>6</v>
      </c>
      <c r="J141" s="49">
        <v>23</v>
      </c>
      <c r="K141" s="53">
        <v>53</v>
      </c>
      <c r="L141" s="55">
        <v>15</v>
      </c>
    </row>
    <row r="142" spans="1:12" ht="15.75" customHeight="1" thickBot="1" x14ac:dyDescent="0.3">
      <c r="A142" s="23"/>
      <c r="B142" s="15"/>
      <c r="C142" s="11"/>
      <c r="D142" s="7" t="s">
        <v>23</v>
      </c>
      <c r="E142" s="56" t="s">
        <v>53</v>
      </c>
      <c r="F142" s="57">
        <v>50</v>
      </c>
      <c r="G142" s="58">
        <v>4</v>
      </c>
      <c r="H142" s="58">
        <v>1</v>
      </c>
      <c r="I142" s="63">
        <v>35</v>
      </c>
      <c r="J142" s="64">
        <v>142</v>
      </c>
      <c r="K142" s="56">
        <v>104</v>
      </c>
      <c r="L142" s="58">
        <v>10</v>
      </c>
    </row>
    <row r="143" spans="1:12" ht="15" x14ac:dyDescent="0.25">
      <c r="A143" s="23"/>
      <c r="B143" s="15"/>
      <c r="C143" s="11"/>
      <c r="D143" s="7" t="s">
        <v>24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2">SUM(G139:G145)</f>
        <v>14</v>
      </c>
      <c r="H146" s="19">
        <f t="shared" si="62"/>
        <v>8</v>
      </c>
      <c r="I146" s="19">
        <f t="shared" si="62"/>
        <v>104</v>
      </c>
      <c r="J146" s="19">
        <f t="shared" si="62"/>
        <v>510</v>
      </c>
      <c r="K146" s="25"/>
      <c r="L146" s="66">
        <f t="shared" ref="L146" si="63">SUM(L139:L145)</f>
        <v>90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4">SUM(G147:G155)</f>
        <v>0</v>
      </c>
      <c r="H156" s="19">
        <f t="shared" si="64"/>
        <v>0</v>
      </c>
      <c r="I156" s="19">
        <f t="shared" si="64"/>
        <v>0</v>
      </c>
      <c r="J156" s="19">
        <f t="shared" si="64"/>
        <v>0</v>
      </c>
      <c r="K156" s="25"/>
      <c r="L156" s="19">
        <f t="shared" ref="L156" si="65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83" t="s">
        <v>4</v>
      </c>
      <c r="D157" s="84"/>
      <c r="E157" s="31"/>
      <c r="F157" s="32">
        <f>F146+F156</f>
        <v>500</v>
      </c>
      <c r="G157" s="32">
        <f t="shared" ref="G157" si="66">G146+G156</f>
        <v>14</v>
      </c>
      <c r="H157" s="32">
        <f t="shared" ref="H157" si="67">H146+H156</f>
        <v>8</v>
      </c>
      <c r="I157" s="32">
        <f t="shared" ref="I157" si="68">I146+I156</f>
        <v>104</v>
      </c>
      <c r="J157" s="32">
        <f t="shared" ref="J157:L157" si="69">J146+J156</f>
        <v>510</v>
      </c>
      <c r="K157" s="32"/>
      <c r="L157" s="67">
        <f t="shared" si="69"/>
        <v>90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47" t="s">
        <v>70</v>
      </c>
      <c r="F158" s="48">
        <v>90</v>
      </c>
      <c r="G158" s="49">
        <v>8</v>
      </c>
      <c r="H158" s="49">
        <v>11</v>
      </c>
      <c r="I158" s="60">
        <v>11</v>
      </c>
      <c r="J158" s="49">
        <v>161</v>
      </c>
      <c r="K158" s="53">
        <v>6704</v>
      </c>
      <c r="L158" s="49">
        <v>30</v>
      </c>
    </row>
    <row r="159" spans="1:12" ht="15" x14ac:dyDescent="0.25">
      <c r="A159" s="23"/>
      <c r="B159" s="15"/>
      <c r="C159" s="11"/>
      <c r="D159" s="59" t="s">
        <v>21</v>
      </c>
      <c r="E159" s="50" t="s">
        <v>65</v>
      </c>
      <c r="F159" s="51">
        <v>150</v>
      </c>
      <c r="G159" s="52">
        <v>3</v>
      </c>
      <c r="H159" s="52">
        <v>5</v>
      </c>
      <c r="I159" s="61">
        <v>20</v>
      </c>
      <c r="J159" s="52">
        <v>139</v>
      </c>
      <c r="K159" s="50">
        <v>354</v>
      </c>
      <c r="L159" s="52">
        <v>20</v>
      </c>
    </row>
    <row r="160" spans="1:12" ht="15" x14ac:dyDescent="0.25">
      <c r="A160" s="23"/>
      <c r="B160" s="15"/>
      <c r="C160" s="11"/>
      <c r="D160" s="7" t="s">
        <v>22</v>
      </c>
      <c r="E160" s="53" t="s">
        <v>51</v>
      </c>
      <c r="F160" s="54">
        <v>200</v>
      </c>
      <c r="G160" s="55">
        <v>1</v>
      </c>
      <c r="H160" s="55"/>
      <c r="I160" s="62">
        <v>27</v>
      </c>
      <c r="J160" s="49">
        <v>84</v>
      </c>
      <c r="K160" s="53">
        <v>10</v>
      </c>
      <c r="L160" s="55">
        <v>15</v>
      </c>
    </row>
    <row r="161" spans="1:12" ht="15.75" thickBot="1" x14ac:dyDescent="0.3">
      <c r="A161" s="23"/>
      <c r="B161" s="15"/>
      <c r="C161" s="11"/>
      <c r="D161" s="7" t="s">
        <v>23</v>
      </c>
      <c r="E161" s="56" t="s">
        <v>59</v>
      </c>
      <c r="F161" s="57">
        <v>40</v>
      </c>
      <c r="G161" s="58">
        <v>2</v>
      </c>
      <c r="H161" s="58"/>
      <c r="I161" s="63">
        <v>16</v>
      </c>
      <c r="J161" s="64">
        <v>79</v>
      </c>
      <c r="K161" s="56">
        <v>411</v>
      </c>
      <c r="L161" s="58">
        <v>5</v>
      </c>
    </row>
    <row r="162" spans="1:12" ht="15.75" thickBot="1" x14ac:dyDescent="0.3">
      <c r="A162" s="23"/>
      <c r="B162" s="15"/>
      <c r="C162" s="11"/>
      <c r="D162" s="76" t="s">
        <v>46</v>
      </c>
      <c r="E162" s="56" t="s">
        <v>42</v>
      </c>
      <c r="F162" s="57">
        <v>60</v>
      </c>
      <c r="G162" s="58"/>
      <c r="H162" s="58"/>
      <c r="I162" s="63">
        <v>10</v>
      </c>
      <c r="J162" s="64">
        <v>45</v>
      </c>
      <c r="K162" s="56">
        <v>402</v>
      </c>
      <c r="L162" s="58">
        <v>20</v>
      </c>
    </row>
    <row r="163" spans="1:12" ht="15" x14ac:dyDescent="0.25">
      <c r="A163" s="23"/>
      <c r="B163" s="15"/>
      <c r="C163" s="11"/>
      <c r="D163" s="6"/>
      <c r="E163" s="53"/>
      <c r="F163" s="53"/>
      <c r="G163" s="53"/>
      <c r="H163" s="53"/>
      <c r="I163" s="53"/>
      <c r="J163" s="53"/>
      <c r="K163" s="53"/>
      <c r="L163" s="53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540</v>
      </c>
      <c r="G165" s="19">
        <f t="shared" ref="G165:J165" si="70">SUM(G158:G164)</f>
        <v>14</v>
      </c>
      <c r="H165" s="19">
        <f t="shared" si="70"/>
        <v>16</v>
      </c>
      <c r="I165" s="19">
        <f t="shared" si="70"/>
        <v>84</v>
      </c>
      <c r="J165" s="19">
        <f t="shared" si="70"/>
        <v>508</v>
      </c>
      <c r="K165" s="25"/>
      <c r="L165" s="66">
        <f t="shared" ref="L165" si="71">SUM(L158:L164)</f>
        <v>90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2">SUM(G166:G174)</f>
        <v>0</v>
      </c>
      <c r="H175" s="19">
        <f t="shared" si="72"/>
        <v>0</v>
      </c>
      <c r="I175" s="19">
        <f t="shared" si="72"/>
        <v>0</v>
      </c>
      <c r="J175" s="19">
        <f t="shared" si="72"/>
        <v>0</v>
      </c>
      <c r="K175" s="25"/>
      <c r="L175" s="19">
        <f t="shared" ref="L175" si="73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83" t="s">
        <v>4</v>
      </c>
      <c r="D176" s="84"/>
      <c r="E176" s="31"/>
      <c r="F176" s="32">
        <f>F165+F175</f>
        <v>540</v>
      </c>
      <c r="G176" s="32">
        <f t="shared" ref="G176" si="74">G165+G175</f>
        <v>14</v>
      </c>
      <c r="H176" s="32">
        <f t="shared" ref="H176" si="75">H165+H175</f>
        <v>16</v>
      </c>
      <c r="I176" s="32">
        <f t="shared" ref="I176" si="76">I165+I175</f>
        <v>84</v>
      </c>
      <c r="J176" s="32">
        <f t="shared" ref="J176:L176" si="77">J165+J175</f>
        <v>508</v>
      </c>
      <c r="K176" s="32"/>
      <c r="L176" s="67">
        <f t="shared" si="77"/>
        <v>90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79" t="s">
        <v>68</v>
      </c>
      <c r="F177" s="69">
        <v>210</v>
      </c>
      <c r="G177" s="70">
        <v>23.3</v>
      </c>
      <c r="H177" s="70">
        <v>30.27</v>
      </c>
      <c r="I177" s="71">
        <v>41</v>
      </c>
      <c r="J177" s="70">
        <v>430.23</v>
      </c>
      <c r="K177" s="72">
        <v>504</v>
      </c>
      <c r="L177" s="70">
        <v>57</v>
      </c>
    </row>
    <row r="178" spans="1:12" ht="15.75" thickBot="1" x14ac:dyDescent="0.3">
      <c r="A178" s="23"/>
      <c r="B178" s="15"/>
      <c r="C178" s="11"/>
      <c r="D178" s="7" t="s">
        <v>22</v>
      </c>
      <c r="E178" s="78" t="s">
        <v>48</v>
      </c>
      <c r="F178" s="73">
        <v>200</v>
      </c>
      <c r="G178" s="74"/>
      <c r="H178" s="74"/>
      <c r="I178" s="74">
        <v>6</v>
      </c>
      <c r="J178" s="74">
        <v>21</v>
      </c>
      <c r="K178" s="75">
        <v>52</v>
      </c>
      <c r="L178" s="74">
        <v>10</v>
      </c>
    </row>
    <row r="179" spans="1:12" ht="15.75" thickBot="1" x14ac:dyDescent="0.3">
      <c r="A179" s="23"/>
      <c r="B179" s="15"/>
      <c r="C179" s="11"/>
      <c r="D179" s="7" t="s">
        <v>23</v>
      </c>
      <c r="E179" s="68" t="s">
        <v>66</v>
      </c>
      <c r="F179" s="54">
        <v>20</v>
      </c>
      <c r="G179" s="55">
        <v>1</v>
      </c>
      <c r="H179" s="55"/>
      <c r="I179" s="62">
        <v>8</v>
      </c>
      <c r="J179" s="49">
        <v>39</v>
      </c>
      <c r="K179" s="50">
        <v>411</v>
      </c>
      <c r="L179" s="55">
        <v>3</v>
      </c>
    </row>
    <row r="180" spans="1:12" ht="15.75" thickBot="1" x14ac:dyDescent="0.3">
      <c r="A180" s="23"/>
      <c r="B180" s="15"/>
      <c r="C180" s="11"/>
      <c r="D180" s="7" t="s">
        <v>24</v>
      </c>
      <c r="E180" s="56" t="s">
        <v>44</v>
      </c>
      <c r="F180" s="57">
        <v>100</v>
      </c>
      <c r="G180" s="58"/>
      <c r="H180" s="58"/>
      <c r="I180" s="63">
        <v>10</v>
      </c>
      <c r="J180" s="64">
        <v>26</v>
      </c>
      <c r="K180" s="50">
        <v>403</v>
      </c>
      <c r="L180" s="58">
        <v>20</v>
      </c>
    </row>
    <row r="181" spans="1:12" ht="15" x14ac:dyDescent="0.25">
      <c r="A181" s="23"/>
      <c r="B181" s="15"/>
      <c r="C181" s="11"/>
      <c r="D181" s="7"/>
      <c r="E181" s="53"/>
      <c r="F181" s="53"/>
      <c r="G181" s="55"/>
      <c r="H181" s="55"/>
      <c r="I181" s="55"/>
      <c r="J181" s="55"/>
      <c r="K181" s="53"/>
      <c r="L181" s="53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>SUM(G177:G183)</f>
        <v>24.3</v>
      </c>
      <c r="H184" s="19">
        <f>SUM(H177:H183)</f>
        <v>30.27</v>
      </c>
      <c r="I184" s="19">
        <f>SUM(I177:I183)</f>
        <v>65</v>
      </c>
      <c r="J184" s="19">
        <f>SUM(J177:J183)</f>
        <v>516.23</v>
      </c>
      <c r="K184" s="25"/>
      <c r="L184" s="66">
        <f>SUM(L177:L183)</f>
        <v>90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78">SUM(G185:G193)</f>
        <v>0</v>
      </c>
      <c r="H194" s="19">
        <f t="shared" si="78"/>
        <v>0</v>
      </c>
      <c r="I194" s="19">
        <f t="shared" si="78"/>
        <v>0</v>
      </c>
      <c r="J194" s="19">
        <f t="shared" si="78"/>
        <v>0</v>
      </c>
      <c r="K194" s="25"/>
      <c r="L194" s="19">
        <f t="shared" ref="L194" si="7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83" t="s">
        <v>4</v>
      </c>
      <c r="D195" s="84"/>
      <c r="E195" s="31"/>
      <c r="F195" s="32">
        <f>F184+F194</f>
        <v>530</v>
      </c>
      <c r="G195" s="32">
        <f t="shared" ref="G195" si="80">G184+G194</f>
        <v>24.3</v>
      </c>
      <c r="H195" s="32">
        <f t="shared" ref="H195" si="81">H184+H194</f>
        <v>30.27</v>
      </c>
      <c r="I195" s="32">
        <f t="shared" ref="I195" si="82">I184+I194</f>
        <v>65</v>
      </c>
      <c r="J195" s="32">
        <f t="shared" ref="J195:L196" si="83">J184+J194</f>
        <v>516.23</v>
      </c>
      <c r="K195" s="32"/>
      <c r="L195" s="67">
        <f t="shared" si="83"/>
        <v>90</v>
      </c>
    </row>
    <row r="196" spans="1:12" ht="13.5" customHeight="1" thickBot="1" x14ac:dyDescent="0.25">
      <c r="A196" s="27"/>
      <c r="B196" s="28"/>
      <c r="C196" s="80" t="s">
        <v>5</v>
      </c>
      <c r="D196" s="81"/>
      <c r="E196" s="82"/>
      <c r="F196" s="34">
        <f>(F25+F43+F62+F81+F101+F120+F138+F157+F176+F195)/(IF(F25=0,0,1)+IF(F43=0,0,1)+IF(F62=0,0,1)+IF(F81=0,0,1)+IF(F101=0,0,1)+IF(F120=0,0,1)+IF(F138=0,0,1)+IF(F157=0,0,1)+IF(F176=0,0,1)+IF(F195=0,0,1))</f>
        <v>523</v>
      </c>
      <c r="G196" s="34">
        <f>(G25+G43+G62+G81+G101+G120+G138+G157+G176+G195)/(IF(G25=0,0,1)+IF(G43=0,0,1)+IF(G62=0,0,1)+IF(G81=0,0,1)+IF(G101=0,0,1)+IF(G120=0,0,1)+IF(G138=0,0,1)+IF(G157=0,0,1)+IF(G176=0,0,1)+IF(G195=0,0,1))</f>
        <v>19.73</v>
      </c>
      <c r="H196" s="34">
        <f>(H25+H43+H62+H81+H101+H120+H138+H157+H176+H195)/(IF(H25=0,0,1)+IF(H43=0,0,1)+IF(H62=0,0,1)+IF(H81=0,0,1)+IF(H101=0,0,1)+IF(H120=0,0,1)+IF(H138=0,0,1)+IF(H157=0,0,1)+IF(H176=0,0,1)+IF(H195=0,0,1))</f>
        <v>17.327000000000002</v>
      </c>
      <c r="I196" s="34">
        <f>(I25+I43+I62+I81+I101+I120+I138+I157+I176+I195)/(IF(I25=0,0,1)+IF(I43=0,0,1)+IF(I62=0,0,1)+IF(I81=0,0,1)+IF(I101=0,0,1)+IF(I120=0,0,1)+IF(I138=0,0,1)+IF(I157=0,0,1)+IF(I176=0,0,1)+IF(I195=0,0,1))</f>
        <v>89.3</v>
      </c>
      <c r="J196" s="34">
        <f>(J25+J43+J62+J81+J101+J120+J138+J157+J176+J195)/(IF(J25=0,0,1)+IF(J43=0,0,1)+IF(J62=0,0,1)+IF(J81=0,0,1)+IF(J101=0,0,1)+IF(J120=0,0,1)+IF(J138=0,0,1)+IF(J157=0,0,1)+IF(J176=0,0,1)+IF(J195=0,0,1))</f>
        <v>526.923</v>
      </c>
      <c r="K196" s="34"/>
      <c r="L196" s="67">
        <f t="shared" si="83"/>
        <v>90</v>
      </c>
    </row>
  </sheetData>
  <mergeCells count="14">
    <mergeCell ref="C1:E1"/>
    <mergeCell ref="H1:K1"/>
    <mergeCell ref="H2:K2"/>
    <mergeCell ref="C43:D43"/>
    <mergeCell ref="C62:D62"/>
    <mergeCell ref="C196:E196"/>
    <mergeCell ref="C81:D81"/>
    <mergeCell ref="C101:D101"/>
    <mergeCell ref="C25:D25"/>
    <mergeCell ref="C195:D195"/>
    <mergeCell ref="C120:D120"/>
    <mergeCell ref="C138:D138"/>
    <mergeCell ref="C157:D157"/>
    <mergeCell ref="C176:D176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2025-08-28T07:37:25Z</cp:lastPrinted>
  <dcterms:created xsi:type="dcterms:W3CDTF">2022-05-16T14:23:56Z</dcterms:created>
  <dcterms:modified xsi:type="dcterms:W3CDTF">2026-01-23T09:21:24Z</dcterms:modified>
</cp:coreProperties>
</file>